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 name="Sheet2" sheetId="2" r:id="rId2"/>
    <sheet name="Sheet3" sheetId="3" r:id="rId3"/>
    <sheet name="Sheet4" sheetId="4" r:id="rId4"/>
  </sheet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563EBDE2229047B0B444B56C8F7C014F" descr="语文"/>
        <xdr:cNvPicPr/>
      </xdr:nvPicPr>
      <xdr:blipFill>
        <a:blip r:embed="rId1"/>
        <a:stretch>
          <a:fillRect/>
        </a:stretch>
      </xdr:blipFill>
      <xdr:spPr>
        <a:xfrm>
          <a:off x="0" y="0"/>
          <a:ext cx="933450" cy="1314450"/>
        </a:xfrm>
        <a:prstGeom prst="rect">
          <a:avLst/>
        </a:prstGeom>
      </xdr:spPr>
    </xdr:pic>
  </etc:cellImage>
  <etc:cellImage>
    <xdr:pic>
      <xdr:nvPicPr>
        <xdr:cNvPr id="3" name="ID_28A105AB094E4AD08A6D6F40D7A589E8" descr="数学"/>
        <xdr:cNvPicPr/>
      </xdr:nvPicPr>
      <xdr:blipFill>
        <a:blip r:embed="rId2"/>
        <a:stretch>
          <a:fillRect/>
        </a:stretch>
      </xdr:blipFill>
      <xdr:spPr>
        <a:xfrm>
          <a:off x="0" y="0"/>
          <a:ext cx="4057650" cy="5591175"/>
        </a:xfrm>
        <a:prstGeom prst="rect">
          <a:avLst/>
        </a:prstGeom>
      </xdr:spPr>
    </xdr:pic>
  </etc:cellImage>
  <etc:cellImage>
    <xdr:pic>
      <xdr:nvPicPr>
        <xdr:cNvPr id="4" name="ID_9E6035A7D4C241DABFC1DE1AF5C445B0" descr="英语"/>
        <xdr:cNvPicPr/>
      </xdr:nvPicPr>
      <xdr:blipFill>
        <a:blip r:embed="rId3"/>
        <a:stretch>
          <a:fillRect/>
        </a:stretch>
      </xdr:blipFill>
      <xdr:spPr>
        <a:xfrm>
          <a:off x="0" y="0"/>
          <a:ext cx="3857625" cy="5591175"/>
        </a:xfrm>
        <a:prstGeom prst="rect">
          <a:avLst/>
        </a:prstGeom>
      </xdr:spPr>
    </xdr:pic>
  </etc:cellImage>
  <etc:cellImage>
    <xdr:pic>
      <xdr:nvPicPr>
        <xdr:cNvPr id="5" name="ID_EE9AF80CDFB5415AAC93E93EF7EE5174" descr="化学"/>
        <xdr:cNvPicPr/>
      </xdr:nvPicPr>
      <xdr:blipFill>
        <a:blip r:embed="rId4"/>
        <a:stretch>
          <a:fillRect/>
        </a:stretch>
      </xdr:blipFill>
      <xdr:spPr>
        <a:xfrm>
          <a:off x="0" y="0"/>
          <a:ext cx="3962400" cy="5591175"/>
        </a:xfrm>
        <a:prstGeom prst="rect">
          <a:avLst/>
        </a:prstGeom>
      </xdr:spPr>
    </xdr:pic>
  </etc:cellImage>
  <etc:cellImage>
    <xdr:pic>
      <xdr:nvPicPr>
        <xdr:cNvPr id="6" name="ID_601BF8410FC14F05B42549EF72051404" descr="生物"/>
        <xdr:cNvPicPr/>
      </xdr:nvPicPr>
      <xdr:blipFill>
        <a:blip r:embed="rId5"/>
        <a:stretch>
          <a:fillRect/>
        </a:stretch>
      </xdr:blipFill>
      <xdr:spPr>
        <a:xfrm>
          <a:off x="0" y="0"/>
          <a:ext cx="3952875" cy="5581650"/>
        </a:xfrm>
        <a:prstGeom prst="rect">
          <a:avLst/>
        </a:prstGeom>
      </xdr:spPr>
    </xdr:pic>
  </etc:cellImage>
  <etc:cellImage>
    <xdr:pic>
      <xdr:nvPicPr>
        <xdr:cNvPr id="7" name="ID_9F97421359FE4F75952B73A6E2E826AB" descr="道法"/>
        <xdr:cNvPicPr/>
      </xdr:nvPicPr>
      <xdr:blipFill>
        <a:blip r:embed="rId6"/>
        <a:stretch>
          <a:fillRect/>
        </a:stretch>
      </xdr:blipFill>
      <xdr:spPr>
        <a:xfrm>
          <a:off x="0" y="0"/>
          <a:ext cx="933450" cy="1314450"/>
        </a:xfrm>
        <a:prstGeom prst="rect">
          <a:avLst/>
        </a:prstGeom>
      </xdr:spPr>
    </xdr:pic>
  </etc:cellImage>
  <etc:cellImage>
    <xdr:pic>
      <xdr:nvPicPr>
        <xdr:cNvPr id="8" name="ID_F1E5F2620E604604856D74B2A20F4575" descr="体育"/>
        <xdr:cNvPicPr/>
      </xdr:nvPicPr>
      <xdr:blipFill>
        <a:blip r:embed="rId7"/>
        <a:stretch>
          <a:fillRect/>
        </a:stretch>
      </xdr:blipFill>
      <xdr:spPr>
        <a:xfrm>
          <a:off x="0" y="0"/>
          <a:ext cx="4105275" cy="5600700"/>
        </a:xfrm>
        <a:prstGeom prst="rect">
          <a:avLst/>
        </a:prstGeom>
      </xdr:spPr>
    </xdr:pic>
  </etc:cellImage>
  <etc:cellImage>
    <xdr:pic>
      <xdr:nvPicPr>
        <xdr:cNvPr id="9" name="ID_EF702AE1180042F0A1462E5F754B20A1" descr="语文2"/>
        <xdr:cNvPicPr/>
      </xdr:nvPicPr>
      <xdr:blipFill>
        <a:blip r:embed="rId8"/>
        <a:stretch>
          <a:fillRect/>
        </a:stretch>
      </xdr:blipFill>
      <xdr:spPr>
        <a:xfrm>
          <a:off x="0" y="0"/>
          <a:ext cx="933450" cy="1314450"/>
        </a:xfrm>
        <a:prstGeom prst="rect">
          <a:avLst/>
        </a:prstGeom>
      </xdr:spPr>
    </xdr:pic>
  </etc:cellImage>
  <etc:cellImage>
    <xdr:pic>
      <xdr:nvPicPr>
        <xdr:cNvPr id="10" name="ID_3DAEE6445EB24C589A04F82467B6E94F" descr="数学2"/>
        <xdr:cNvPicPr/>
      </xdr:nvPicPr>
      <xdr:blipFill>
        <a:blip r:embed="rId9"/>
        <a:stretch>
          <a:fillRect/>
        </a:stretch>
      </xdr:blipFill>
      <xdr:spPr>
        <a:xfrm>
          <a:off x="0" y="0"/>
          <a:ext cx="933450" cy="1314450"/>
        </a:xfrm>
        <a:prstGeom prst="rect">
          <a:avLst/>
        </a:prstGeom>
      </xdr:spPr>
    </xdr:pic>
  </etc:cellImage>
  <etc:cellImage>
    <xdr:pic>
      <xdr:nvPicPr>
        <xdr:cNvPr id="11" name="ID_20104B5E202E4DE2944E5426B99D119D" descr="英语2"/>
        <xdr:cNvPicPr/>
      </xdr:nvPicPr>
      <xdr:blipFill>
        <a:blip r:embed="rId10"/>
        <a:stretch>
          <a:fillRect/>
        </a:stretch>
      </xdr:blipFill>
      <xdr:spPr>
        <a:xfrm>
          <a:off x="0" y="0"/>
          <a:ext cx="3924300" cy="5591175"/>
        </a:xfrm>
        <a:prstGeom prst="rect">
          <a:avLst/>
        </a:prstGeom>
      </xdr:spPr>
    </xdr:pic>
  </etc:cellImage>
  <etc:cellImage>
    <xdr:pic>
      <xdr:nvPicPr>
        <xdr:cNvPr id="12" name="ID_AE1F490B4C554F0F9918AAC28125FF62" descr="音乐2"/>
        <xdr:cNvPicPr/>
      </xdr:nvPicPr>
      <xdr:blipFill>
        <a:blip r:embed="rId11"/>
        <a:stretch>
          <a:fillRect/>
        </a:stretch>
      </xdr:blipFill>
      <xdr:spPr>
        <a:xfrm>
          <a:off x="0" y="0"/>
          <a:ext cx="4000500" cy="5734050"/>
        </a:xfrm>
        <a:prstGeom prst="rect">
          <a:avLst/>
        </a:prstGeom>
      </xdr:spPr>
    </xdr:pic>
  </etc:cellImage>
  <etc:cellImage>
    <xdr:pic>
      <xdr:nvPicPr>
        <xdr:cNvPr id="13" name="ID_3281109980154A48BEA9D8073171DB97" descr="体育2"/>
        <xdr:cNvPicPr/>
      </xdr:nvPicPr>
      <xdr:blipFill>
        <a:blip r:embed="rId12"/>
        <a:stretch>
          <a:fillRect/>
        </a:stretch>
      </xdr:blipFill>
      <xdr:spPr>
        <a:xfrm>
          <a:off x="0" y="0"/>
          <a:ext cx="3962400" cy="5600700"/>
        </a:xfrm>
        <a:prstGeom prst="rect">
          <a:avLst/>
        </a:prstGeom>
      </xdr:spPr>
    </xdr:pic>
  </etc:cellImage>
  <etc:cellImage>
    <xdr:pic>
      <xdr:nvPicPr>
        <xdr:cNvPr id="14" name="ID_CA68A36C2FEE4BB39BEEE31C35D309AA" descr="美术2"/>
        <xdr:cNvPicPr/>
      </xdr:nvPicPr>
      <xdr:blipFill>
        <a:blip r:embed="rId13"/>
        <a:stretch>
          <a:fillRect/>
        </a:stretch>
      </xdr:blipFill>
      <xdr:spPr>
        <a:xfrm>
          <a:off x="0" y="0"/>
          <a:ext cx="4152900" cy="5591175"/>
        </a:xfrm>
        <a:prstGeom prst="rect">
          <a:avLst/>
        </a:prstGeom>
      </xdr:spPr>
    </xdr:pic>
  </etc:cellImage>
  <etc:cellImage>
    <xdr:pic>
      <xdr:nvPicPr>
        <xdr:cNvPr id="15" name="ID_10C50FE8C81E497DAB55D32706D2F275" descr="五年级信息"/>
        <xdr:cNvPicPr/>
      </xdr:nvPicPr>
      <xdr:blipFill>
        <a:blip r:embed="rId14"/>
        <a:stretch>
          <a:fillRect/>
        </a:stretch>
      </xdr:blipFill>
      <xdr:spPr>
        <a:xfrm>
          <a:off x="0" y="0"/>
          <a:ext cx="2381250" cy="3333750"/>
        </a:xfrm>
        <a:prstGeom prst="rect">
          <a:avLst/>
        </a:prstGeom>
      </xdr:spPr>
    </xdr:pic>
  </etc:cellImage>
  <etc:cellImage>
    <xdr:pic>
      <xdr:nvPicPr>
        <xdr:cNvPr id="16" name="ID_DA8ED161BBFA4FB4BEB38C03235DAFD8" descr="信息2"/>
        <xdr:cNvPicPr/>
      </xdr:nvPicPr>
      <xdr:blipFill>
        <a:blip r:embed="rId15"/>
        <a:stretch>
          <a:fillRect/>
        </a:stretch>
      </xdr:blipFill>
      <xdr:spPr>
        <a:xfrm>
          <a:off x="0" y="0"/>
          <a:ext cx="2381250" cy="3333750"/>
        </a:xfrm>
        <a:prstGeom prst="rect">
          <a:avLst/>
        </a:prstGeom>
      </xdr:spPr>
    </xdr:pic>
  </etc:cellImage>
</etc:cellImages>
</file>

<file path=xl/sharedStrings.xml><?xml version="1.0" encoding="utf-8"?>
<sst xmlns="http://schemas.openxmlformats.org/spreadsheetml/2006/main" count="100" uniqueCount="95">
  <si>
    <t>宽城满族自治县教育系统公开招聘义务教育阶段合同聘用制教师面试题签</t>
  </si>
  <si>
    <t>序号</t>
  </si>
  <si>
    <t>岗  位</t>
  </si>
  <si>
    <t>课题</t>
  </si>
  <si>
    <t>章  节</t>
  </si>
  <si>
    <t>教材版本</t>
  </si>
  <si>
    <t>教材封面</t>
  </si>
  <si>
    <t>教材页码</t>
  </si>
  <si>
    <t>电子教材链接</t>
  </si>
  <si>
    <t>语文岗位201</t>
  </si>
  <si>
    <t>《白杨礼赞》</t>
  </si>
  <si>
    <t>第四单元15课
第二课时</t>
  </si>
  <si>
    <t>人教版教育部审定2017
（2017年7月第1版）</t>
  </si>
  <si>
    <t>78-81页</t>
  </si>
  <si>
    <t>https://basic.smartedu.cn/tchMaterial/detail?catalogType=tchMaterial&amp;contentId=4f64356a-8df7-4579-9400-e32c9a7f6718&amp;contentType=assets_document&amp;subCatalog=tchMaterial</t>
  </si>
  <si>
    <t>数学岗位202</t>
  </si>
  <si>
    <t>《等腰三角形》</t>
  </si>
  <si>
    <t>第十七章第一节
第一课时</t>
  </si>
  <si>
    <t>河教版教育部审定2013
（2013年7月第1版）</t>
  </si>
  <si>
    <t>140-141页</t>
  </si>
  <si>
    <t>https://basic.smartedu.cn/tchMaterial/detail?contentType=assets_document&amp;contentId=68bd7681-6c8c-41e3-bd68-3e9ed36ccb46&amp;catalogType=tchMaterial&amp;subCatalog=tchMaterial</t>
  </si>
  <si>
    <t>英语岗位203</t>
  </si>
  <si>
    <t xml:space="preserve">Where did you go on vacation? </t>
  </si>
  <si>
    <t>unit1
Section A(1a--2c)</t>
  </si>
  <si>
    <t>人教版教育部审定2013
（2013年6月第1版）</t>
  </si>
  <si>
    <t>1-2页</t>
  </si>
  <si>
    <t>https://basic.smartedu.cn/tchMaterial/detail?contentType=assets_document&amp;contentId=453025ca-58bd-442e-8543-5ef5222d50c6&amp;catalogType=tchMaterial&amp;subCatalog=tchMaterial</t>
  </si>
  <si>
    <t>化学岗位205</t>
  </si>
  <si>
    <t>《氧气》</t>
  </si>
  <si>
    <t>第二单元课题2</t>
  </si>
  <si>
    <t>人教版教育部审定2012
（2012年6月第1版）</t>
  </si>
  <si>
    <t>33-36页</t>
  </si>
  <si>
    <t>https://basic.smartedu.cn/tchMaterial/detail?contentType=assets_document&amp;contentId=8c419b19-b3a9-4dbf-a8b4-546b7d337528&amp;catalogType=tchMaterial&amp;subCatalog=tchMaterial</t>
  </si>
  <si>
    <t>生物岗位206</t>
  </si>
  <si>
    <t>《哺乳动物》</t>
  </si>
  <si>
    <t>第一章第七节</t>
  </si>
  <si>
    <t>36-39页</t>
  </si>
  <si>
    <t>https://basic.smartedu.cn/tchMaterial/detail?contentType=assets_document&amp;contentId=5a29010d-b2f0-4bf0-9e05-e311168cd929&amp;catalogType=tchMaterial&amp;subCatalog=tchMaterial</t>
  </si>
  <si>
    <t>道法岗位207</t>
  </si>
  <si>
    <t>《维护秩序》</t>
  </si>
  <si>
    <t>第三课第一框题</t>
  </si>
  <si>
    <t>22-26页</t>
  </si>
  <si>
    <t>https://basic.smartedu.cn/tchMaterial/detail?contentType=assets_document&amp;contentId=5a29b928-d6da-4131-a69e-4c54941f7651&amp;catalogType=tchMaterial&amp;subCatalog=tchMaterial</t>
  </si>
  <si>
    <t>计算机岗位208</t>
  </si>
  <si>
    <t>《电脑动画制作初探》</t>
  </si>
  <si>
    <t>第一课</t>
  </si>
  <si>
    <t>冀教版
（2021年7月第2版）</t>
  </si>
  <si>
    <t>6页-7页</t>
  </si>
  <si>
    <t>查看附件3</t>
  </si>
  <si>
    <t>体育岗位209</t>
  </si>
  <si>
    <t>《篮球》双手胸前传球</t>
  </si>
  <si>
    <t>第四章</t>
  </si>
  <si>
    <t>43页</t>
  </si>
  <si>
    <t>https://basic.smartedu.cn/tchMaterial/detail?contentType=assets_document&amp;contentId=b8f7cedb-db93-49b7-995e-514cfdd28110&amp;catalogType=tchMaterial&amp;subCatalog=tchMaterial</t>
  </si>
  <si>
    <t>语文岗位301</t>
  </si>
  <si>
    <t>《搭石》</t>
  </si>
  <si>
    <t>第二单元第二课时</t>
  </si>
  <si>
    <t>人教版教育部审定2019
（2019年6月第1版）</t>
  </si>
  <si>
    <t>16-17页</t>
  </si>
  <si>
    <t>https://basic.smartedu.cn/tchMaterial/detail?contentType=assets_document&amp;contentId=aabf2e4a-3ceb-4e86-8804-22c10223cc57&amp;catalogType=tchMaterial&amp;subCatalog=tchMaterial</t>
  </si>
  <si>
    <t>数学岗位302</t>
  </si>
  <si>
    <t>《三角形的面积》</t>
  </si>
  <si>
    <t>第六单元</t>
  </si>
  <si>
    <t>人教版教育部审定2022
（2022年8月第2版）</t>
  </si>
  <si>
    <t>89-90页</t>
  </si>
  <si>
    <t>https://basic.smartedu.cn/tchMaterial/detail?contentType=assets_document&amp;contentId=d0d6252f-2233-4f66-9ac9-440638d56fec&amp;catalogType=tchMaterial&amp;subCatalog=tchMaterial</t>
  </si>
  <si>
    <t>英语岗位303</t>
  </si>
  <si>
    <t>What would you like?</t>
  </si>
  <si>
    <t>Unit3
Part A let's learn</t>
  </si>
  <si>
    <t>25页</t>
  </si>
  <si>
    <t>https://basic.smartedu.cn/tchMaterial/detail?contentType=assets_document&amp;contentId=9f1cda77-2dc7-442b-82f1-97243f7ec39d&amp;catalogType=tchMaterial&amp;subCatalog=tchMaterial</t>
  </si>
  <si>
    <t>音乐岗位304</t>
  </si>
  <si>
    <t>欣赏《我爱承德，我爱家》</t>
  </si>
  <si>
    <t>第一单元</t>
  </si>
  <si>
    <t>河北少年儿童出版社教育部审定2013
（2014年6月第1版）</t>
  </si>
  <si>
    <t>6页</t>
  </si>
  <si>
    <t>https://basic.smartedu.cn/tchMaterial/detail?contentType=assets_document&amp;contentId=3cfe0f2a-a6ae-4f6d-8fcb-f39be95f3fda&amp;catalogType=tchMaterial&amp;subCatalog=tchMaterial</t>
  </si>
  <si>
    <t>计算机岗位305</t>
  </si>
  <si>
    <t>《小蝌蚪找妈妈》</t>
  </si>
  <si>
    <t>第三课</t>
  </si>
  <si>
    <t>冀教版
（2021年6月第1版）</t>
  </si>
  <si>
    <t>16页-17页</t>
  </si>
  <si>
    <t>体育岗位306</t>
  </si>
  <si>
    <t>单手肩上投篮</t>
  </si>
  <si>
    <t>第六章第一节</t>
  </si>
  <si>
    <t>人教版教育部审定2013
（2014年3月第1版）</t>
  </si>
  <si>
    <t>183页-186页</t>
  </si>
  <si>
    <t>https://basic.smartedu.cn/tchMaterial/detail?contentType=assets_document&amp;contentId=1a187325-2a90-4c59-a8ad-03992ac01dc5&amp;catalogType=tchMaterial&amp;subCatalog=tchMaterial</t>
  </si>
  <si>
    <t>美术岗位307</t>
  </si>
  <si>
    <t>设计与应用《能伸缩的玩具》</t>
  </si>
  <si>
    <t>第九课</t>
  </si>
  <si>
    <t>河北美术出版社教育部审定2013
（2014年6月第1版）</t>
  </si>
  <si>
    <t>26-27页</t>
  </si>
  <si>
    <t>https://basic.smartedu.cn/tchMaterial/detail?contentType=assets_document&amp;contentId=79931d2b-516b-49cd-ad05-cfc203deecdc&amp;catalogType=tchMaterial&amp;subCatalog=tchMaterial</t>
  </si>
  <si>
    <t>（注：电脑打开可直接点击图片跳转至教材网页，手机版可复制链接至浏览器查看）</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</si>
</sst>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5">
    <font>
      <sz val="11"/>
      <color theme="1"/>
      <name val="宋体"/>
      <charset val="134"/>
      <scheme val="minor"/>
    </font>
    <font>
      <sz val="16"/>
      <color theme="1"/>
      <name val="宋体"/>
      <charset val="134"/>
      <scheme val="minor"/>
    </font>
    <font>
      <b/>
      <sz val="36"/>
      <color theme="1"/>
      <name val="宋体"/>
      <charset val="134"/>
      <scheme val="minor"/>
    </font>
    <font>
      <b/>
      <sz val="22"/>
      <color theme="1"/>
      <name val="宋体"/>
      <charset val="134"/>
      <scheme val="minor"/>
    </font>
    <font>
      <sz val="16"/>
      <name val="宋体"/>
      <charset val="134"/>
      <scheme val="minor"/>
    </font>
    <font>
      <u/>
      <sz val="11"/>
      <color rgb="FF800080"/>
      <name val="宋体"/>
      <charset val="0"/>
      <scheme val="minor"/>
    </font>
    <font>
      <u/>
      <sz val="11"/>
      <color rgb="FF0000FF"/>
      <name val="宋体"/>
      <charset val="0"/>
      <scheme val="minor"/>
    </font>
    <font>
      <b/>
      <sz val="16"/>
      <color theme="1"/>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0" tint="-0.1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3" borderId="6"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7" applyNumberFormat="0" applyFill="0" applyAlignment="0" applyProtection="0">
      <alignment vertical="center"/>
    </xf>
    <xf numFmtId="0" fontId="12" fillId="0" borderId="7" applyNumberFormat="0" applyFill="0" applyAlignment="0" applyProtection="0">
      <alignment vertical="center"/>
    </xf>
    <xf numFmtId="0" fontId="13" fillId="0" borderId="8" applyNumberFormat="0" applyFill="0" applyAlignment="0" applyProtection="0">
      <alignment vertical="center"/>
    </xf>
    <xf numFmtId="0" fontId="13" fillId="0" borderId="0" applyNumberFormat="0" applyFill="0" applyBorder="0" applyAlignment="0" applyProtection="0">
      <alignment vertical="center"/>
    </xf>
    <xf numFmtId="0" fontId="14" fillId="4" borderId="9" applyNumberFormat="0" applyAlignment="0" applyProtection="0">
      <alignment vertical="center"/>
    </xf>
    <xf numFmtId="0" fontId="15" fillId="5" borderId="10" applyNumberFormat="0" applyAlignment="0" applyProtection="0">
      <alignment vertical="center"/>
    </xf>
    <xf numFmtId="0" fontId="16" fillId="5" borderId="9" applyNumberFormat="0" applyAlignment="0" applyProtection="0">
      <alignment vertical="center"/>
    </xf>
    <xf numFmtId="0" fontId="17" fillId="6" borderId="11" applyNumberFormat="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4" fillId="11" borderId="0" applyNumberFormat="0" applyBorder="0" applyAlignment="0" applyProtection="0">
      <alignment vertical="center"/>
    </xf>
    <xf numFmtId="0" fontId="24" fillId="12" borderId="0" applyNumberFormat="0" applyBorder="0" applyAlignment="0" applyProtection="0">
      <alignment vertical="center"/>
    </xf>
    <xf numFmtId="0" fontId="23" fillId="13" borderId="0" applyNumberFormat="0" applyBorder="0" applyAlignment="0" applyProtection="0">
      <alignment vertical="center"/>
    </xf>
    <xf numFmtId="0" fontId="23" fillId="14"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3" fillId="17" borderId="0" applyNumberFormat="0" applyBorder="0" applyAlignment="0" applyProtection="0">
      <alignment vertical="center"/>
    </xf>
    <xf numFmtId="0" fontId="23" fillId="18" borderId="0" applyNumberFormat="0" applyBorder="0" applyAlignment="0" applyProtection="0">
      <alignment vertical="center"/>
    </xf>
    <xf numFmtId="0" fontId="24" fillId="19" borderId="0" applyNumberFormat="0" applyBorder="0" applyAlignment="0" applyProtection="0">
      <alignment vertical="center"/>
    </xf>
    <xf numFmtId="0" fontId="24" fillId="20" borderId="0" applyNumberFormat="0" applyBorder="0" applyAlignment="0" applyProtection="0">
      <alignment vertical="center"/>
    </xf>
    <xf numFmtId="0" fontId="23" fillId="21" borderId="0" applyNumberFormat="0" applyBorder="0" applyAlignment="0" applyProtection="0">
      <alignment vertical="center"/>
    </xf>
    <xf numFmtId="0" fontId="23" fillId="22" borderId="0" applyNumberFormat="0" applyBorder="0" applyAlignment="0" applyProtection="0">
      <alignment vertical="center"/>
    </xf>
    <xf numFmtId="0" fontId="24" fillId="23" borderId="0" applyNumberFormat="0" applyBorder="0" applyAlignment="0" applyProtection="0">
      <alignment vertical="center"/>
    </xf>
    <xf numFmtId="0" fontId="24" fillId="24" borderId="0" applyNumberFormat="0" applyBorder="0" applyAlignment="0" applyProtection="0">
      <alignment vertical="center"/>
    </xf>
    <xf numFmtId="0" fontId="23" fillId="25" borderId="0" applyNumberFormat="0" applyBorder="0" applyAlignment="0" applyProtection="0">
      <alignment vertical="center"/>
    </xf>
    <xf numFmtId="0" fontId="23" fillId="26" borderId="0" applyNumberFormat="0" applyBorder="0" applyAlignment="0" applyProtection="0">
      <alignment vertical="center"/>
    </xf>
    <xf numFmtId="0" fontId="24" fillId="27" borderId="0" applyNumberFormat="0" applyBorder="0" applyAlignment="0" applyProtection="0">
      <alignment vertical="center"/>
    </xf>
    <xf numFmtId="0" fontId="24" fillId="28" borderId="0" applyNumberFormat="0" applyBorder="0" applyAlignment="0" applyProtection="0">
      <alignment vertical="center"/>
    </xf>
    <xf numFmtId="0" fontId="23" fillId="29" borderId="0" applyNumberFormat="0" applyBorder="0" applyAlignment="0" applyProtection="0">
      <alignment vertical="center"/>
    </xf>
    <xf numFmtId="0" fontId="23" fillId="30" borderId="0" applyNumberFormat="0" applyBorder="0" applyAlignment="0" applyProtection="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3" fillId="33" borderId="0" applyNumberFormat="0" applyBorder="0" applyAlignment="0" applyProtection="0">
      <alignment vertical="center"/>
    </xf>
  </cellStyleXfs>
  <cellXfs count="13">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wrapText="1"/>
    </xf>
    <xf numFmtId="0" fontId="3" fillId="2" borderId="1" xfId="0" applyFont="1" applyFill="1" applyBorder="1" applyAlignment="1">
      <alignment horizontal="center" vertical="center"/>
    </xf>
    <xf numFmtId="0" fontId="1" fillId="0" borderId="1" xfId="0" applyFont="1" applyBorder="1" applyAlignment="1">
      <alignment horizontal="center" vertical="center"/>
    </xf>
    <xf numFmtId="0" fontId="4" fillId="0" borderId="1" xfId="0" applyFont="1" applyBorder="1" applyAlignment="1">
      <alignment horizontal="center" vertical="center"/>
    </xf>
    <xf numFmtId="0" fontId="1" fillId="0" borderId="1" xfId="0" applyFont="1" applyBorder="1" applyAlignment="1">
      <alignment horizontal="center" vertical="center" wrapText="1"/>
    </xf>
    <xf numFmtId="0" fontId="5" fillId="0" borderId="1" xfId="6" applyFont="1" applyBorder="1" applyAlignment="1">
      <alignment horizontal="center" vertical="center"/>
    </xf>
    <xf numFmtId="0" fontId="1" fillId="0" borderId="2" xfId="0" applyFont="1" applyBorder="1" applyAlignment="1">
      <alignment horizontal="center" vertical="center" wrapText="1"/>
    </xf>
    <xf numFmtId="0" fontId="6" fillId="0" borderId="1" xfId="6" applyBorder="1" applyAlignment="1">
      <alignment horizontal="center" vertical="center"/>
    </xf>
    <xf numFmtId="0" fontId="7" fillId="0" borderId="3" xfId="0" applyFont="1" applyBorder="1" applyAlignment="1">
      <alignment horizontal="right" vertical="center"/>
    </xf>
    <xf numFmtId="0" fontId="7" fillId="0" borderId="4" xfId="0" applyFont="1" applyBorder="1" applyAlignment="1">
      <alignment horizontal="right" vertical="center"/>
    </xf>
    <xf numFmtId="0" fontId="7" fillId="0" borderId="5" xfId="0" applyFont="1" applyBorder="1" applyAlignment="1">
      <alignment horizontal="righ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8" Type="http://www.wps.cn/officeDocument/2020/cellImage" Target="cellimages.xml"/><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basic.smartedu.cn/tchMaterial/detail?contentType=assets_document&amp;contentId=d0d6252f-2233-4f66-9ac9-440638d56fec&amp;catalogType=tchMaterial&amp;subCatalog=tchMaterial" TargetMode="External"/><Relationship Id="rId8" Type="http://schemas.openxmlformats.org/officeDocument/2006/relationships/hyperlink" Target="https://basic.smartedu.cn/tchMaterial/detail?contentType=assets_document&amp;contentId=aabf2e4a-3ceb-4e86-8804-22c10223cc57&amp;catalogType=tchMaterial&amp;subCatalog=tchMaterial" TargetMode="External"/><Relationship Id="rId7" Type="http://schemas.openxmlformats.org/officeDocument/2006/relationships/hyperlink" Target="https://basic.smartedu.cn/tchMaterial/detail?contentType=assets_document&amp;contentId=b8f7cedb-db93-49b7-995e-514cfdd28110&amp;catalogType=tchMaterial&amp;subCatalog=tchMaterial" TargetMode="External"/><Relationship Id="rId6" Type="http://schemas.openxmlformats.org/officeDocument/2006/relationships/hyperlink" Target="https://basic.smartedu.cn/tchMaterial/detail?contentType=assets_document&amp;contentId=5a29b928-d6da-4131-a69e-4c54941f7651&amp;catalogType=tchMaterial&amp;subCatalog=tchMaterial" TargetMode="External"/><Relationship Id="rId5" Type="http://schemas.openxmlformats.org/officeDocument/2006/relationships/hyperlink" Target="https://basic.smartedu.cn/tchMaterial/detail?contentType=assets_document&amp;contentId=5a29010d-b2f0-4bf0-9e05-e311168cd929&amp;catalogType=tchMaterial&amp;subCatalog=tchMaterial" TargetMode="External"/><Relationship Id="rId4" Type="http://schemas.openxmlformats.org/officeDocument/2006/relationships/hyperlink" Target="https://basic.smartedu.cn/tchMaterial/detail?contentType=assets_document&amp;contentId=8c419b19-b3a9-4dbf-a8b4-546b7d337528&amp;catalogType=tchMaterial&amp;subCatalog=tchMaterial" TargetMode="External"/><Relationship Id="rId3" Type="http://schemas.openxmlformats.org/officeDocument/2006/relationships/hyperlink" Target="https://basic.smartedu.cn/tchMaterial/detail?contentType=assets_document&amp;contentId=453025ca-58bd-442e-8543-5ef5222d50c6&amp;catalogType=tchMaterial&amp;subCatalog=tchMaterial" TargetMode="External"/><Relationship Id="rId2" Type="http://schemas.openxmlformats.org/officeDocument/2006/relationships/hyperlink" Target="https://basic.smartedu.cn/tchMaterial/detail?contentType=assets_document&amp;contentId=68bd7681-6c8c-41e3-bd68-3e9ed36ccb46&amp;catalogType=tchMaterial&amp;subCatalog=tchMaterial" TargetMode="External"/><Relationship Id="rId13" Type="http://schemas.openxmlformats.org/officeDocument/2006/relationships/hyperlink" Target="https://basic.smartedu.cn/tchMaterial/detail?contentType=assets_document&amp;contentId=79931d2b-516b-49cd-ad05-cfc203deecdc&amp;catalogType=tchMaterial&amp;subCatalog=tchMaterial" TargetMode="External"/><Relationship Id="rId12" Type="http://schemas.openxmlformats.org/officeDocument/2006/relationships/hyperlink" Target="https://basic.smartedu.cn/tchMaterial/detail?contentType=assets_document&amp;contentId=1a187325-2a90-4c59-a8ad-03992ac01dc5&amp;catalogType=tchMaterial&amp;subCatalog=tchMaterial" TargetMode="External"/><Relationship Id="rId11" Type="http://schemas.openxmlformats.org/officeDocument/2006/relationships/hyperlink" Target="https://basic.smartedu.cn/tchMaterial/detail?contentType=assets_document&amp;contentId=3cfe0f2a-a6ae-4f6d-8fcb-f39be95f3fda&amp;catalogType=tchMaterial&amp;subCatalog=tchMaterial" TargetMode="External"/><Relationship Id="rId10" Type="http://schemas.openxmlformats.org/officeDocument/2006/relationships/hyperlink" Target="https://basic.smartedu.cn/tchMaterial/detail?contentType=assets_document&amp;contentId=9f1cda77-2dc7-442b-82f1-97243f7ec39d&amp;catalogType=tchMaterial&amp;subCatalog=tchMaterial" TargetMode="External"/><Relationship Id="rId1" Type="http://schemas.openxmlformats.org/officeDocument/2006/relationships/hyperlink" Target="https://basic.smartedu.cn/tchMaterial/detail?catalogType=tchMaterial&amp;contentId=4f64356a-8df7-4579-9400-e32c9a7f6718&amp;contentType=assets_document&amp;subCatalog=tchMateria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8"/>
  <sheetViews>
    <sheetView showGridLines="0" tabSelected="1" zoomScale="85" zoomScaleNormal="85" topLeftCell="A13" workbookViewId="0">
      <selection activeCell="H15" sqref="H15"/>
    </sheetView>
  </sheetViews>
  <sheetFormatPr defaultColWidth="9" defaultRowHeight="20.25" outlineLevelCol="7"/>
  <cols>
    <col min="1" max="1" width="17.05" style="1" customWidth="1"/>
    <col min="2" max="2" width="32.0833333333333" style="1" customWidth="1"/>
    <col min="3" max="3" width="38.75" style="1" customWidth="1"/>
    <col min="4" max="4" width="27.35" style="1" customWidth="1"/>
    <col min="5" max="5" width="46.125" style="1" customWidth="1"/>
    <col min="6" max="6" width="25.7" style="1" customWidth="1"/>
    <col min="7" max="7" width="25.1416666666667" style="1" customWidth="1"/>
    <col min="8" max="8" width="44.7083333333333" style="1" customWidth="1"/>
    <col min="9" max="16384" width="9" style="1"/>
  </cols>
  <sheetData>
    <row r="1" ht="85" customHeight="1" spans="1:8">
      <c r="A1" s="2" t="s">
        <v>0</v>
      </c>
      <c r="B1" s="2"/>
      <c r="C1" s="2"/>
      <c r="D1" s="2"/>
      <c r="E1" s="2"/>
      <c r="F1" s="2"/>
      <c r="G1" s="2"/>
      <c r="H1" s="2"/>
    </row>
    <row r="2" ht="47" customHeight="1" spans="1:8">
      <c r="A2" s="3" t="s">
        <v>1</v>
      </c>
      <c r="B2" s="3" t="s">
        <v>2</v>
      </c>
      <c r="C2" s="3" t="s">
        <v>3</v>
      </c>
      <c r="D2" s="3" t="s">
        <v>4</v>
      </c>
      <c r="E2" s="3" t="s">
        <v>5</v>
      </c>
      <c r="F2" s="3" t="s">
        <v>6</v>
      </c>
      <c r="G2" s="3" t="s">
        <v>7</v>
      </c>
      <c r="H2" s="3" t="s">
        <v>8</v>
      </c>
    </row>
    <row r="3" ht="160" customHeight="1" spans="1:8">
      <c r="A3" s="4">
        <v>1</v>
      </c>
      <c r="B3" s="4" t="s">
        <v>9</v>
      </c>
      <c r="C3" s="5" t="s">
        <v>10</v>
      </c>
      <c r="D3" s="6" t="s">
        <v>11</v>
      </c>
      <c r="E3" s="6" t="s">
        <v>12</v>
      </c>
      <c r="F3" s="7" t="str">
        <f>_xlfn.DISPIMG("ID_563EBDE2229047B0B444B56C8F7C014F",1)</f>
        <v>=DISPIMG("ID_563EBDE2229047B0B444B56C8F7C014F",1)</v>
      </c>
      <c r="G3" s="4" t="s">
        <v>13</v>
      </c>
      <c r="H3" s="8" t="s">
        <v>14</v>
      </c>
    </row>
    <row r="4" ht="160" customHeight="1" spans="1:8">
      <c r="A4" s="4">
        <v>2</v>
      </c>
      <c r="B4" s="4" t="s">
        <v>15</v>
      </c>
      <c r="C4" s="5" t="s">
        <v>16</v>
      </c>
      <c r="D4" s="6" t="s">
        <v>17</v>
      </c>
      <c r="E4" s="6" t="s">
        <v>18</v>
      </c>
      <c r="F4" s="9" t="str">
        <f>_xlfn.DISPIMG("ID_28A105AB094E4AD08A6D6F40D7A589E8",1)</f>
        <v>=DISPIMG("ID_28A105AB094E4AD08A6D6F40D7A589E8",1)</v>
      </c>
      <c r="G4" s="4" t="s">
        <v>19</v>
      </c>
      <c r="H4" s="6" t="s">
        <v>20</v>
      </c>
    </row>
    <row r="5" ht="160" customHeight="1" spans="1:8">
      <c r="A5" s="4">
        <v>3</v>
      </c>
      <c r="B5" s="4" t="s">
        <v>21</v>
      </c>
      <c r="C5" s="5" t="s">
        <v>22</v>
      </c>
      <c r="D5" s="6" t="s">
        <v>23</v>
      </c>
      <c r="E5" s="6" t="s">
        <v>24</v>
      </c>
      <c r="F5" s="9" t="str">
        <f>_xlfn.DISPIMG("ID_9E6035A7D4C241DABFC1DE1AF5C445B0",1)</f>
        <v>=DISPIMG("ID_9E6035A7D4C241DABFC1DE1AF5C445B0",1)</v>
      </c>
      <c r="G5" s="4" t="s">
        <v>25</v>
      </c>
      <c r="H5" s="8" t="s">
        <v>26</v>
      </c>
    </row>
    <row r="6" ht="160" customHeight="1" spans="1:8">
      <c r="A6" s="4">
        <v>4</v>
      </c>
      <c r="B6" s="4" t="s">
        <v>27</v>
      </c>
      <c r="C6" s="5" t="s">
        <v>28</v>
      </c>
      <c r="D6" s="4" t="s">
        <v>29</v>
      </c>
      <c r="E6" s="6" t="s">
        <v>30</v>
      </c>
      <c r="F6" s="9" t="str">
        <f>_xlfn.DISPIMG("ID_EE9AF80CDFB5415AAC93E93EF7EE5174",1)</f>
        <v>=DISPIMG("ID_EE9AF80CDFB5415AAC93E93EF7EE5174",1)</v>
      </c>
      <c r="G6" s="4" t="s">
        <v>31</v>
      </c>
      <c r="H6" s="6" t="s">
        <v>32</v>
      </c>
    </row>
    <row r="7" ht="160" customHeight="1" spans="1:8">
      <c r="A7" s="4">
        <v>5</v>
      </c>
      <c r="B7" s="4" t="s">
        <v>33</v>
      </c>
      <c r="C7" s="4" t="s">
        <v>34</v>
      </c>
      <c r="D7" s="4" t="s">
        <v>35</v>
      </c>
      <c r="E7" s="6" t="s">
        <v>24</v>
      </c>
      <c r="F7" s="9" t="str">
        <f>_xlfn.DISPIMG("ID_601BF8410FC14F05B42549EF72051404",1)</f>
        <v>=DISPIMG("ID_601BF8410FC14F05B42549EF72051404",1)</v>
      </c>
      <c r="G7" s="4" t="s">
        <v>36</v>
      </c>
      <c r="H7" s="6" t="s">
        <v>37</v>
      </c>
    </row>
    <row r="8" ht="160" customHeight="1" spans="1:8">
      <c r="A8" s="4">
        <v>6</v>
      </c>
      <c r="B8" s="4" t="s">
        <v>38</v>
      </c>
      <c r="C8" s="4" t="s">
        <v>39</v>
      </c>
      <c r="D8" s="4" t="s">
        <v>40</v>
      </c>
      <c r="E8" s="6" t="s">
        <v>12</v>
      </c>
      <c r="F8" s="9" t="str">
        <f>_xlfn.DISPIMG("ID_9F97421359FE4F75952B73A6E2E826AB",1)</f>
        <v>=DISPIMG("ID_9F97421359FE4F75952B73A6E2E826AB",1)</v>
      </c>
      <c r="G8" s="4" t="s">
        <v>41</v>
      </c>
      <c r="H8" s="6" t="s">
        <v>42</v>
      </c>
    </row>
    <row r="9" ht="160" customHeight="1" spans="1:8">
      <c r="A9" s="4">
        <v>7</v>
      </c>
      <c r="B9" s="4" t="s">
        <v>43</v>
      </c>
      <c r="C9" s="4" t="s">
        <v>44</v>
      </c>
      <c r="D9" s="4" t="s">
        <v>45</v>
      </c>
      <c r="E9" s="6" t="s">
        <v>46</v>
      </c>
      <c r="F9" s="4" t="str">
        <f>_xlfn.DISPIMG("ID_DA8ED161BBFA4FB4BEB38C03235DAFD8",1)</f>
        <v>=DISPIMG("ID_DA8ED161BBFA4FB4BEB38C03235DAFD8",1)</v>
      </c>
      <c r="G9" s="4" t="s">
        <v>47</v>
      </c>
      <c r="H9" s="4" t="s">
        <v>48</v>
      </c>
    </row>
    <row r="10" ht="160" customHeight="1" spans="1:8">
      <c r="A10" s="4">
        <v>8</v>
      </c>
      <c r="B10" s="4" t="s">
        <v>49</v>
      </c>
      <c r="C10" s="4" t="s">
        <v>50</v>
      </c>
      <c r="D10" s="4" t="s">
        <v>51</v>
      </c>
      <c r="E10" s="6" t="s">
        <v>30</v>
      </c>
      <c r="F10" s="9" t="str">
        <f>_xlfn.DISPIMG("ID_F1E5F2620E604604856D74B2A20F4575",1)</f>
        <v>=DISPIMG("ID_F1E5F2620E604604856D74B2A20F4575",1)</v>
      </c>
      <c r="G10" s="4" t="s">
        <v>52</v>
      </c>
      <c r="H10" s="6" t="s">
        <v>53</v>
      </c>
    </row>
    <row r="11" ht="160" customHeight="1" spans="1:8">
      <c r="A11" s="4">
        <v>9</v>
      </c>
      <c r="B11" s="4" t="s">
        <v>54</v>
      </c>
      <c r="C11" s="4" t="s">
        <v>55</v>
      </c>
      <c r="D11" s="4" t="s">
        <v>56</v>
      </c>
      <c r="E11" s="6" t="s">
        <v>57</v>
      </c>
      <c r="F11" s="7" t="str">
        <f>_xlfn.DISPIMG("ID_EF702AE1180042F0A1462E5F754B20A1",1)</f>
        <v>=DISPIMG("ID_EF702AE1180042F0A1462E5F754B20A1",1)</v>
      </c>
      <c r="G11" s="4" t="s">
        <v>58</v>
      </c>
      <c r="H11" s="6" t="s">
        <v>59</v>
      </c>
    </row>
    <row r="12" ht="160" customHeight="1" spans="1:8">
      <c r="A12" s="4">
        <v>10</v>
      </c>
      <c r="B12" s="4" t="s">
        <v>60</v>
      </c>
      <c r="C12" s="4" t="s">
        <v>61</v>
      </c>
      <c r="D12" s="4" t="s">
        <v>62</v>
      </c>
      <c r="E12" s="6" t="s">
        <v>63</v>
      </c>
      <c r="F12" s="9" t="str">
        <f>_xlfn.DISPIMG("ID_3DAEE6445EB24C589A04F82467B6E94F",1)</f>
        <v>=DISPIMG("ID_3DAEE6445EB24C589A04F82467B6E94F",1)</v>
      </c>
      <c r="G12" s="4" t="s">
        <v>64</v>
      </c>
      <c r="H12" s="6" t="s">
        <v>65</v>
      </c>
    </row>
    <row r="13" ht="160" customHeight="1" spans="1:8">
      <c r="A13" s="4">
        <v>11</v>
      </c>
      <c r="B13" s="4" t="s">
        <v>66</v>
      </c>
      <c r="C13" s="4" t="s">
        <v>67</v>
      </c>
      <c r="D13" s="6" t="s">
        <v>68</v>
      </c>
      <c r="E13" s="6" t="s">
        <v>63</v>
      </c>
      <c r="F13" s="9" t="str">
        <f>_xlfn.DISPIMG("ID_20104B5E202E4DE2944E5426B99D119D",1)</f>
        <v>=DISPIMG("ID_20104B5E202E4DE2944E5426B99D119D",1)</v>
      </c>
      <c r="G13" s="4" t="s">
        <v>69</v>
      </c>
      <c r="H13" s="6" t="s">
        <v>70</v>
      </c>
    </row>
    <row r="14" ht="160" customHeight="1" spans="1:8">
      <c r="A14" s="4">
        <v>12</v>
      </c>
      <c r="B14" s="4" t="s">
        <v>71</v>
      </c>
      <c r="C14" s="4" t="s">
        <v>72</v>
      </c>
      <c r="D14" s="4" t="s">
        <v>73</v>
      </c>
      <c r="E14" s="6" t="s">
        <v>74</v>
      </c>
      <c r="F14" s="9" t="str">
        <f>_xlfn.DISPIMG("ID_AE1F490B4C554F0F9918AAC28125FF62",1)</f>
        <v>=DISPIMG("ID_AE1F490B4C554F0F9918AAC28125FF62",1)</v>
      </c>
      <c r="G14" s="4" t="s">
        <v>75</v>
      </c>
      <c r="H14" s="6" t="s">
        <v>76</v>
      </c>
    </row>
    <row r="15" ht="160" customHeight="1" spans="1:8">
      <c r="A15" s="4">
        <v>13</v>
      </c>
      <c r="B15" s="4" t="s">
        <v>77</v>
      </c>
      <c r="C15" s="4" t="s">
        <v>78</v>
      </c>
      <c r="D15" s="4" t="s">
        <v>79</v>
      </c>
      <c r="E15" s="6" t="s">
        <v>80</v>
      </c>
      <c r="F15" s="4" t="str">
        <f>_xlfn.DISPIMG("ID_10C50FE8C81E497DAB55D32706D2F275",1)</f>
        <v>=DISPIMG("ID_10C50FE8C81E497DAB55D32706D2F275",1)</v>
      </c>
      <c r="G15" s="4" t="s">
        <v>81</v>
      </c>
      <c r="H15" s="4" t="s">
        <v>48</v>
      </c>
    </row>
    <row r="16" ht="160" customHeight="1" spans="1:8">
      <c r="A16" s="4">
        <v>14</v>
      </c>
      <c r="B16" s="4" t="s">
        <v>82</v>
      </c>
      <c r="C16" s="4" t="s">
        <v>83</v>
      </c>
      <c r="D16" s="4" t="s">
        <v>84</v>
      </c>
      <c r="E16" s="6" t="s">
        <v>85</v>
      </c>
      <c r="F16" s="9" t="str">
        <f>_xlfn.DISPIMG("ID_3281109980154A48BEA9D8073171DB97",1)</f>
        <v>=DISPIMG("ID_3281109980154A48BEA9D8073171DB97",1)</v>
      </c>
      <c r="G16" s="4" t="s">
        <v>86</v>
      </c>
      <c r="H16" s="6" t="s">
        <v>87</v>
      </c>
    </row>
    <row r="17" ht="160" customHeight="1" spans="1:8">
      <c r="A17" s="4">
        <v>15</v>
      </c>
      <c r="B17" s="4" t="s">
        <v>88</v>
      </c>
      <c r="C17" s="4" t="s">
        <v>89</v>
      </c>
      <c r="D17" s="4" t="s">
        <v>90</v>
      </c>
      <c r="E17" s="6" t="s">
        <v>91</v>
      </c>
      <c r="F17" s="9" t="str">
        <f>_xlfn.DISPIMG("ID_CA68A36C2FEE4BB39BEEE31C35D309AA",1)</f>
        <v>=DISPIMG("ID_CA68A36C2FEE4BB39BEEE31C35D309AA",1)</v>
      </c>
      <c r="G17" s="4" t="s">
        <v>92</v>
      </c>
      <c r="H17" s="6" t="s">
        <v>93</v>
      </c>
    </row>
    <row r="18" ht="31" customHeight="1" spans="1:8">
      <c r="A18" s="10" t="s">
        <v>94</v>
      </c>
      <c r="B18" s="11"/>
      <c r="C18" s="11"/>
      <c r="D18" s="11"/>
      <c r="E18" s="11"/>
      <c r="F18" s="11"/>
      <c r="G18" s="11"/>
      <c r="H18" s="12"/>
    </row>
  </sheetData>
  <mergeCells count="2">
    <mergeCell ref="A1:H1"/>
    <mergeCell ref="A18:H18"/>
  </mergeCells>
  <hyperlinks>
    <hyperlink ref="F3" r:id="rId1" display="=DISPIMG(&quot;ID_563EBDE2229047B0B444B56C8F7C014F&quot;,1)"/>
    <hyperlink ref="F4" r:id="rId2" display="=DISPIMG(&quot;ID_28A105AB094E4AD08A6D6F40D7A589E8&quot;,1)"/>
    <hyperlink ref="F5" r:id="rId3" display="=DISPIMG(&quot;ID_9E6035A7D4C241DABFC1DE1AF5C445B0&quot;,1)"/>
    <hyperlink ref="F6" r:id="rId4" display="=DISPIMG(&quot;ID_EE9AF80CDFB5415AAC93E93EF7EE5174&quot;,1)"/>
    <hyperlink ref="F7" r:id="rId5" display="=DISPIMG(&quot;ID_601BF8410FC14F05B42549EF72051404&quot;,1)"/>
    <hyperlink ref="F8" r:id="rId6" display="=DISPIMG(&quot;ID_9F97421359FE4F75952B73A6E2E826AB&quot;,1)"/>
    <hyperlink ref="F10" r:id="rId7" display="=DISPIMG(&quot;ID_F1E5F2620E604604856D74B2A20F4575&quot;,1)"/>
    <hyperlink ref="F11" r:id="rId8" display="=DISPIMG(&quot;ID_EF702AE1180042F0A1462E5F754B20A1&quot;,1)"/>
    <hyperlink ref="F12" r:id="rId9" display="=DISPIMG(&quot;ID_3DAEE6445EB24C589A04F82467B6E94F&quot;,1)"/>
    <hyperlink ref="F13" r:id="rId10" display="=DISPIMG(&quot;ID_20104B5E202E4DE2944E5426B99D119D&quot;,1)"/>
    <hyperlink ref="F14" r:id="rId11" display="=DISPIMG(&quot;ID_AE1F490B4C554F0F9918AAC28125FF62&quot;,1)"/>
    <hyperlink ref="F16" r:id="rId12" display="=DISPIMG(&quot;ID_3281109980154A48BEA9D8073171DB97&quot;,1)"/>
    <hyperlink ref="F17" r:id="rId13" display="=DISPIMG(&quot;ID_CA68A36C2FEE4BB39BEEE31C35D309AA&quot;,1)"/>
  </hyperlinks>
  <pageMargins left="0.393055555555556" right="0.7" top="0.75" bottom="0.75" header="0.3" footer="0.3"/>
  <pageSetup paperSize="9" scale="2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G37" sqref="G37"/>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Sheet1</vt:lpstr>
      <vt:lpstr>Sheet2</vt:lpstr>
      <vt:lpstr>Sheet3</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tz</dc:creator>
  <cp:lastModifiedBy>24</cp:lastModifiedBy>
  <dcterms:created xsi:type="dcterms:W3CDTF">2022-09-27T06:39:00Z</dcterms:created>
  <dcterms:modified xsi:type="dcterms:W3CDTF">2023-09-15T02:34:42Z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30AD9B50664840748D6F62C308C5943A</vt:lpwstr>
  </property>
  <property fmtid="{D5CDD505-2E9C-101B-9397-08002B2CF9AE}" pid="3" name="KSOProductBuildVer">
    <vt:lpwstr>2052-12.1.0.15120</vt:lpwstr>
  </property>
</Properties>
</file>